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808" activeTab="0"/>
  </bookViews>
  <sheets>
    <sheet name="7,3" sheetId="1" r:id="rId1"/>
    <sheet name="7.5" sheetId="2" r:id="rId2"/>
  </sheets>
  <definedNames>
    <definedName name="_xlnm.Print_Area" localSheetId="0">'7,3'!$A$1:$F$9</definedName>
    <definedName name="_xlnm.Print_Area" localSheetId="1">'7.5'!$A$1:$F$38</definedName>
  </definedNames>
  <calcPr fullCalcOnLoad="1"/>
</workbook>
</file>

<file path=xl/sharedStrings.xml><?xml version="1.0" encoding="utf-8"?>
<sst xmlns="http://schemas.openxmlformats.org/spreadsheetml/2006/main" count="82" uniqueCount="60">
  <si>
    <t>NN пп</t>
  </si>
  <si>
    <t>Наименование работ и газового оборудования</t>
  </si>
  <si>
    <t>объект</t>
  </si>
  <si>
    <t>Единица измерения</t>
  </si>
  <si>
    <t>Раздел 7. ПРОЕКТНЫЕ РАБОТЫ</t>
  </si>
  <si>
    <t>Примечание</t>
  </si>
  <si>
    <t>Глава 3 . Выполнение  расчетов планируемого максимального часового расхода газа.</t>
  </si>
  <si>
    <t>Договорная цена без НДС, руб.</t>
  </si>
  <si>
    <t>Договорная цена с НДС, руб.</t>
  </si>
  <si>
    <t xml:space="preserve"> 7.3.1.</t>
  </si>
  <si>
    <t>Расчет максимального часового расхода газа жилого дома, при общей площади отапливаемых помещений до 200 м2 одно здание ( в том числе расход газа на отопление, горячее водоснабжение и пищеприготовление).</t>
  </si>
  <si>
    <t xml:space="preserve"> 7.3.2.</t>
  </si>
  <si>
    <t xml:space="preserve">Расчет максимального часового расхода газа дополнительного объекта (баня, гараж, хозблок, др.) жилого дома, при общей площади отапливаемого помещения до 200 м2 </t>
  </si>
  <si>
    <t xml:space="preserve"> 7.3.3.</t>
  </si>
  <si>
    <t>Расчет максимального часового расхода газа жилого дома, при общей площади отапливаемых помещений более 200 м2 одно здание ( в том числе расход газа на отопление, горячее водоснабжение и пищеприготовление).</t>
  </si>
  <si>
    <t xml:space="preserve"> 7.3.4.</t>
  </si>
  <si>
    <t xml:space="preserve">Расчет максимального часового расхода газа дополнительного объекта (баня, гараж, хозблок, др.) жилого дома, при общей площади отапливаемого помещения более 200 м2 </t>
  </si>
  <si>
    <t>Глава 5 . Проектные работы</t>
  </si>
  <si>
    <t>Договорная цена для населения без НДС, руб.</t>
  </si>
  <si>
    <t>Договорная цена для населения c НДС, руб.</t>
  </si>
  <si>
    <t>Внутренние устройства</t>
  </si>
  <si>
    <t xml:space="preserve"> 7.5.1.1.</t>
  </si>
  <si>
    <t>Выполнение проекта газоснабжения жилого дома индивидуальной застройки с установкой газовой плиты и отопительного котла мощностью до 35 кВт, в кухне первого этажа дома.</t>
  </si>
  <si>
    <t xml:space="preserve"> 7.5.1.2.</t>
  </si>
  <si>
    <t>Выполнение проекта газоснабжения жилого дома индивидуальной застройки с установкой газовой плиты в кухне и отопительного котла мощностью до 60 кВт в теплогенераторной, расположенной на первом этаже дома.</t>
  </si>
  <si>
    <t xml:space="preserve">    -"-</t>
  </si>
  <si>
    <t xml:space="preserve"> 7.5.1.3.</t>
  </si>
  <si>
    <t>Выполнение проекта газоснабжения жилого дома индивидуальной застройки с установкой газовой плиты в кухне, и отопительного котла независимо от мощности в теплогенераторной, расположенной в цокольном этаже, подвале пристрое к дому или на первом этаже при мощности котла более 60 кВт. С выполнением раздела "Сигнализация загазованности".</t>
  </si>
  <si>
    <t>7.5.1.4.</t>
  </si>
  <si>
    <t>Выполнение проекта - раздела "Сигнализация загазованности"</t>
  </si>
  <si>
    <t>Наружные сети</t>
  </si>
  <si>
    <t xml:space="preserve"> 7.5.2.1.</t>
  </si>
  <si>
    <t>Выполнение проекта надземного газопровода  протяженностью до 10 м.</t>
  </si>
  <si>
    <t xml:space="preserve"> 7.5.2.2.</t>
  </si>
  <si>
    <t>Выполнение проекта надземного газопровода  протяженностью до 20 м.</t>
  </si>
  <si>
    <t xml:space="preserve"> 7.5.2.3.</t>
  </si>
  <si>
    <t>Выполнение проекта надземного газопровода  протяженностью до 30 м.</t>
  </si>
  <si>
    <t xml:space="preserve"> 7.5.2.4.</t>
  </si>
  <si>
    <t>Выполнение проекта надземного газопровода  протяженностью до 70 м.</t>
  </si>
  <si>
    <t xml:space="preserve"> 7.5.2.5.</t>
  </si>
  <si>
    <t>Выполнение проекта подземного газопровода протяженностью до 10 м.</t>
  </si>
  <si>
    <t xml:space="preserve"> 7.5.2.6.</t>
  </si>
  <si>
    <t>Выполнение проекта подземного газопровода протяженностью до 20 м.</t>
  </si>
  <si>
    <t xml:space="preserve"> 7.5.2.7.</t>
  </si>
  <si>
    <t>Выполнение проекта подземного газопровода протяженностью до 30 м.</t>
  </si>
  <si>
    <t xml:space="preserve"> 7.5.2.8.</t>
  </si>
  <si>
    <t>Выполнение проекта подземного  газопровода  протяженностью до 70 м.</t>
  </si>
  <si>
    <t xml:space="preserve"> 7.5.2.9.</t>
  </si>
  <si>
    <t>Выполнение проекта  шкафного газорегуляторного пункта (ГРПШ) для одного потребителя.</t>
  </si>
  <si>
    <t>7.5.3.</t>
  </si>
  <si>
    <t>Внесение изменений в проект газоснабжения жилого дома индивидуальной застройки (раздел "Внутренние устройства")</t>
  </si>
  <si>
    <t>7.5.4.</t>
  </si>
  <si>
    <t>Внесение изменений в проект газоснабжения жилого дома индивидуальной застройки (раздел "Наружные сети")</t>
  </si>
  <si>
    <t xml:space="preserve"> 7.5.5.</t>
  </si>
  <si>
    <t>Выдача архивных документов</t>
  </si>
  <si>
    <t>1. Стоимость разработки проектной документации для объектов с иными показателями (мощности, протяженности и т.д. ) отличающимися от приведенных в пп.7.5.1 и 7.5.2 , а также распределительных газопроводов, электрохимзащиты стальных газопроводов и др. определяется по справочникам базовых цен на проектные работы для строительства</t>
  </si>
  <si>
    <t xml:space="preserve"> 7.5.1.5.</t>
  </si>
  <si>
    <t>Выполнение проекта газоснабжения жилого дома индивидуальной застройки с установкой газовой плиты в кухне первого этажа дома.</t>
  </si>
  <si>
    <t>НДС 20%, руб.</t>
  </si>
  <si>
    <t>НДС 20%     (руб.)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</si>
</sst>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"/>
    <numFmt numFmtId="176" formatCode="0.00000"/>
    <numFmt numFmtId="177" formatCode="#,##0.000"/>
    <numFmt numFmtId="178" formatCode="0.0000000"/>
    <numFmt numFmtId="179" formatCode="#,##0.00_ ;[Red]\-#,##0.00\ "/>
    <numFmt numFmtId="180" formatCode="[$-FC19]d\ mmmm\ yyyy\ &quot;г.&quot;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%"/>
    <numFmt numFmtId="187" formatCode="#,##0.0000"/>
    <numFmt numFmtId="188" formatCode="#,##0.00000"/>
  </numFmts>
  <fonts count="48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MS Sans Serif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45" fillId="0" borderId="0" xfId="0" applyNumberFormat="1" applyFont="1" applyFill="1" applyBorder="1" applyAlignment="1" applyProtection="1">
      <alignment vertical="top"/>
      <protection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4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0" fontId="47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4" fontId="7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>
      <alignment horizontal="center" vertical="top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Font="1" applyBorder="1" applyAlignment="1">
      <alignment horizontal="center" wrapText="1"/>
    </xf>
    <xf numFmtId="0" fontId="7" fillId="0" borderId="0" xfId="0" applyNumberFormat="1" applyFont="1" applyFill="1" applyBorder="1" applyAlignment="1" applyProtection="1">
      <alignment vertical="top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10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9.140625" style="8" customWidth="1"/>
    <col min="2" max="2" width="57.8515625" style="8" customWidth="1"/>
    <col min="3" max="3" width="11.57421875" style="8" customWidth="1"/>
    <col min="4" max="5" width="13.8515625" style="8" customWidth="1"/>
    <col min="6" max="6" width="14.421875" style="8" customWidth="1"/>
    <col min="7" max="16384" width="9.140625" style="8" customWidth="1"/>
  </cols>
  <sheetData>
    <row r="1" ht="27" customHeight="1">
      <c r="A1" s="3" t="s">
        <v>4</v>
      </c>
    </row>
    <row r="2" spans="1:6" ht="21" customHeight="1">
      <c r="A2" s="30" t="s">
        <v>6</v>
      </c>
      <c r="B2" s="30"/>
      <c r="C2" s="30"/>
      <c r="D2" s="30"/>
      <c r="E2" s="30"/>
      <c r="F2" s="30"/>
    </row>
    <row r="3" spans="1:6" ht="17.25" customHeight="1">
      <c r="A3" s="1"/>
      <c r="B3" s="1"/>
      <c r="C3" s="1"/>
      <c r="D3" s="9"/>
      <c r="E3" s="9"/>
      <c r="F3" s="10"/>
    </row>
    <row r="4" spans="1:6" s="11" customFormat="1" ht="75" customHeight="1">
      <c r="A4" s="2" t="s">
        <v>0</v>
      </c>
      <c r="B4" s="2" t="s">
        <v>1</v>
      </c>
      <c r="C4" s="2" t="s">
        <v>3</v>
      </c>
      <c r="D4" s="2" t="s">
        <v>7</v>
      </c>
      <c r="E4" s="2" t="s">
        <v>58</v>
      </c>
      <c r="F4" s="2" t="s">
        <v>8</v>
      </c>
    </row>
    <row r="5" spans="1:6" ht="18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7" ht="49.5" customHeight="1">
      <c r="A6" s="12" t="s">
        <v>9</v>
      </c>
      <c r="B6" s="13" t="s">
        <v>10</v>
      </c>
      <c r="C6" s="14" t="s">
        <v>2</v>
      </c>
      <c r="D6" s="5">
        <v>1652.54</v>
      </c>
      <c r="E6" s="5">
        <v>330.51</v>
      </c>
      <c r="F6" s="5">
        <f>D6+E6</f>
        <v>1983.05</v>
      </c>
      <c r="G6" s="29"/>
    </row>
    <row r="7" spans="1:7" ht="43.5" customHeight="1">
      <c r="A7" s="12" t="s">
        <v>11</v>
      </c>
      <c r="B7" s="13" t="s">
        <v>12</v>
      </c>
      <c r="C7" s="14" t="s">
        <v>2</v>
      </c>
      <c r="D7" s="5">
        <v>827.12</v>
      </c>
      <c r="E7" s="5">
        <v>165.42</v>
      </c>
      <c r="F7" s="5">
        <f>D7+E7</f>
        <v>992.54</v>
      </c>
      <c r="G7" s="29"/>
    </row>
    <row r="8" spans="1:7" ht="51.75" customHeight="1">
      <c r="A8" s="12" t="s">
        <v>13</v>
      </c>
      <c r="B8" s="13" t="s">
        <v>14</v>
      </c>
      <c r="C8" s="14" t="s">
        <v>2</v>
      </c>
      <c r="D8" s="5">
        <v>2065.25</v>
      </c>
      <c r="E8" s="5">
        <v>413.05</v>
      </c>
      <c r="F8" s="5">
        <f>D8+E8</f>
        <v>2478.3</v>
      </c>
      <c r="G8" s="29"/>
    </row>
    <row r="9" spans="1:7" ht="38.25" customHeight="1">
      <c r="A9" s="12" t="s">
        <v>15</v>
      </c>
      <c r="B9" s="13" t="s">
        <v>16</v>
      </c>
      <c r="C9" s="14" t="s">
        <v>2</v>
      </c>
      <c r="D9" s="5">
        <v>1032.2</v>
      </c>
      <c r="E9" s="5">
        <v>206.44</v>
      </c>
      <c r="F9" s="5">
        <f>D9+E9</f>
        <v>1238.64</v>
      </c>
      <c r="G9" s="29"/>
    </row>
    <row r="10" spans="1:6" ht="12.75">
      <c r="A10" s="31"/>
      <c r="B10" s="31"/>
      <c r="C10" s="31"/>
      <c r="D10" s="31"/>
      <c r="E10" s="31"/>
      <c r="F10" s="31"/>
    </row>
  </sheetData>
  <sheetProtection/>
  <mergeCells count="2">
    <mergeCell ref="A2:F2"/>
    <mergeCell ref="A10:F10"/>
  </mergeCells>
  <printOptions/>
  <pageMargins left="0.7874015748031497" right="0.3937007874015748" top="0.3937007874015748" bottom="0.7874015748031497" header="0.31496062992125984" footer="0.3937007874015748"/>
  <pageSetup horizontalDpi="600" verticalDpi="600" orientation="portrait" paperSize="9" scale="76" r:id="rId1"/>
  <headerFooter>
    <oddFooter>&amp;LГлавный экономист&amp;RН.Х.Нигаматулина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52"/>
  <sheetViews>
    <sheetView view="pageBreakPreview" zoomScale="80" zoomScaleSheetLayoutView="80" zoomScalePageLayoutView="0" workbookViewId="0" topLeftCell="A1">
      <selection activeCell="E10" sqref="E10"/>
    </sheetView>
  </sheetViews>
  <sheetFormatPr defaultColWidth="9.140625" defaultRowHeight="12.75"/>
  <cols>
    <col min="1" max="1" width="9.140625" style="6" customWidth="1"/>
    <col min="2" max="2" width="46.7109375" style="15" customWidth="1"/>
    <col min="3" max="3" width="11.00390625" style="6" customWidth="1"/>
    <col min="4" max="6" width="13.421875" style="6" customWidth="1"/>
    <col min="7" max="16384" width="9.140625" style="8" customWidth="1"/>
  </cols>
  <sheetData>
    <row r="1" ht="34.5" customHeight="1">
      <c r="A1" s="3" t="s">
        <v>4</v>
      </c>
    </row>
    <row r="2" spans="1:6" ht="29.25" customHeight="1">
      <c r="A2" s="3" t="s">
        <v>17</v>
      </c>
      <c r="B2" s="16"/>
      <c r="C2" s="17"/>
      <c r="D2" s="17"/>
      <c r="E2" s="17"/>
      <c r="F2" s="18"/>
    </row>
    <row r="3" spans="1:6" ht="104.25" customHeight="1">
      <c r="A3" s="19" t="s">
        <v>0</v>
      </c>
      <c r="B3" s="20" t="s">
        <v>1</v>
      </c>
      <c r="C3" s="19" t="s">
        <v>3</v>
      </c>
      <c r="D3" s="19" t="s">
        <v>18</v>
      </c>
      <c r="E3" s="19" t="s">
        <v>59</v>
      </c>
      <c r="F3" s="19" t="s">
        <v>19</v>
      </c>
    </row>
    <row r="4" spans="1:6" s="11" customFormat="1" ht="15">
      <c r="A4" s="19">
        <v>1</v>
      </c>
      <c r="B4" s="19">
        <v>2</v>
      </c>
      <c r="C4" s="19">
        <v>3</v>
      </c>
      <c r="D4" s="21">
        <v>4</v>
      </c>
      <c r="E4" s="19">
        <v>5</v>
      </c>
      <c r="F4" s="21">
        <v>6</v>
      </c>
    </row>
    <row r="5" spans="1:6" s="11" customFormat="1" ht="21" customHeight="1">
      <c r="A5" s="19"/>
      <c r="B5" s="22" t="s">
        <v>20</v>
      </c>
      <c r="C5" s="19"/>
      <c r="D5" s="19"/>
      <c r="E5" s="19"/>
      <c r="F5" s="21"/>
    </row>
    <row r="6" spans="1:6" ht="64.5" customHeight="1">
      <c r="A6" s="23" t="s">
        <v>21</v>
      </c>
      <c r="B6" s="24" t="s">
        <v>22</v>
      </c>
      <c r="C6" s="25" t="s">
        <v>2</v>
      </c>
      <c r="D6" s="26">
        <v>6655.93</v>
      </c>
      <c r="E6" s="26">
        <f>ROUND(D6*0.2,2)</f>
        <v>1331.19</v>
      </c>
      <c r="F6" s="27">
        <f aca="true" t="shared" si="0" ref="F6:F13">D6+E6</f>
        <v>7987.120000000001</v>
      </c>
    </row>
    <row r="7" spans="1:6" ht="19.5" customHeight="1" hidden="1">
      <c r="A7" s="23"/>
      <c r="B7" s="24"/>
      <c r="C7" s="25"/>
      <c r="D7" s="26">
        <v>0</v>
      </c>
      <c r="E7" s="26">
        <f aca="true" t="shared" si="1" ref="E7:E35">ROUND(D7*0.2,2)</f>
        <v>0</v>
      </c>
      <c r="F7" s="27">
        <f t="shared" si="0"/>
        <v>0</v>
      </c>
    </row>
    <row r="8" spans="1:6" ht="81" customHeight="1">
      <c r="A8" s="23" t="s">
        <v>23</v>
      </c>
      <c r="B8" s="24" t="s">
        <v>24</v>
      </c>
      <c r="C8" s="25" t="s">
        <v>25</v>
      </c>
      <c r="D8" s="26">
        <v>6655.93</v>
      </c>
      <c r="E8" s="26">
        <f t="shared" si="1"/>
        <v>1331.19</v>
      </c>
      <c r="F8" s="27">
        <f t="shared" si="0"/>
        <v>7987.120000000001</v>
      </c>
    </row>
    <row r="9" spans="1:6" ht="18" customHeight="1" hidden="1">
      <c r="A9" s="23"/>
      <c r="B9" s="24"/>
      <c r="C9" s="25"/>
      <c r="D9" s="26">
        <v>0</v>
      </c>
      <c r="E9" s="26">
        <f t="shared" si="1"/>
        <v>0</v>
      </c>
      <c r="F9" s="27">
        <f t="shared" si="0"/>
        <v>0</v>
      </c>
    </row>
    <row r="10" spans="1:6" ht="125.25" customHeight="1">
      <c r="A10" s="23" t="s">
        <v>26</v>
      </c>
      <c r="B10" s="24" t="s">
        <v>27</v>
      </c>
      <c r="C10" s="25" t="s">
        <v>25</v>
      </c>
      <c r="D10" s="26">
        <v>9961.02</v>
      </c>
      <c r="E10" s="26">
        <f t="shared" si="1"/>
        <v>1992.2</v>
      </c>
      <c r="F10" s="27">
        <f t="shared" si="0"/>
        <v>11953.220000000001</v>
      </c>
    </row>
    <row r="11" spans="1:6" ht="21.75" customHeight="1" hidden="1">
      <c r="A11" s="23"/>
      <c r="B11" s="24"/>
      <c r="C11" s="25"/>
      <c r="D11" s="26">
        <v>0</v>
      </c>
      <c r="E11" s="26">
        <f t="shared" si="1"/>
        <v>0</v>
      </c>
      <c r="F11" s="27">
        <f t="shared" si="0"/>
        <v>0</v>
      </c>
    </row>
    <row r="12" spans="1:6" ht="39.75" customHeight="1">
      <c r="A12" s="23" t="s">
        <v>28</v>
      </c>
      <c r="B12" s="24" t="s">
        <v>29</v>
      </c>
      <c r="C12" s="25" t="s">
        <v>25</v>
      </c>
      <c r="D12" s="26">
        <v>3061.86</v>
      </c>
      <c r="E12" s="26">
        <f t="shared" si="1"/>
        <v>612.37</v>
      </c>
      <c r="F12" s="27">
        <f t="shared" si="0"/>
        <v>3674.23</v>
      </c>
    </row>
    <row r="13" spans="1:6" ht="54.75" customHeight="1">
      <c r="A13" s="23" t="s">
        <v>56</v>
      </c>
      <c r="B13" s="24" t="s">
        <v>57</v>
      </c>
      <c r="C13" s="25"/>
      <c r="D13" s="26">
        <v>5324.58</v>
      </c>
      <c r="E13" s="26">
        <f t="shared" si="1"/>
        <v>1064.92</v>
      </c>
      <c r="F13" s="27">
        <f t="shared" si="0"/>
        <v>6389.5</v>
      </c>
    </row>
    <row r="14" spans="1:6" ht="21.75" customHeight="1">
      <c r="A14" s="23"/>
      <c r="B14" s="28" t="s">
        <v>30</v>
      </c>
      <c r="C14" s="25"/>
      <c r="D14" s="26"/>
      <c r="E14" s="26"/>
      <c r="F14" s="27"/>
    </row>
    <row r="15" spans="1:6" ht="45" customHeight="1">
      <c r="A15" s="23" t="s">
        <v>31</v>
      </c>
      <c r="B15" s="24" t="s">
        <v>32</v>
      </c>
      <c r="C15" s="25" t="s">
        <v>25</v>
      </c>
      <c r="D15" s="26">
        <v>1886.44</v>
      </c>
      <c r="E15" s="26">
        <f t="shared" si="1"/>
        <v>377.29</v>
      </c>
      <c r="F15" s="27">
        <f aca="true" t="shared" si="2" ref="F15:F35">D15+E15</f>
        <v>2263.73</v>
      </c>
    </row>
    <row r="16" spans="1:6" ht="15.75" customHeight="1" hidden="1">
      <c r="A16" s="23"/>
      <c r="B16" s="24"/>
      <c r="C16" s="25"/>
      <c r="D16" s="26">
        <v>0</v>
      </c>
      <c r="E16" s="26">
        <f t="shared" si="1"/>
        <v>0</v>
      </c>
      <c r="F16" s="27">
        <f t="shared" si="2"/>
        <v>0</v>
      </c>
    </row>
    <row r="17" spans="1:6" ht="47.25" customHeight="1">
      <c r="A17" s="23" t="s">
        <v>33</v>
      </c>
      <c r="B17" s="24" t="s">
        <v>34</v>
      </c>
      <c r="C17" s="25" t="s">
        <v>25</v>
      </c>
      <c r="D17" s="26">
        <v>2711.86</v>
      </c>
      <c r="E17" s="26">
        <f t="shared" si="1"/>
        <v>542.37</v>
      </c>
      <c r="F17" s="27">
        <f t="shared" si="2"/>
        <v>3254.23</v>
      </c>
    </row>
    <row r="18" spans="1:6" ht="18.75" customHeight="1" hidden="1">
      <c r="A18" s="23"/>
      <c r="B18" s="24"/>
      <c r="C18" s="25"/>
      <c r="D18" s="26">
        <v>0</v>
      </c>
      <c r="E18" s="26">
        <f t="shared" si="1"/>
        <v>0</v>
      </c>
      <c r="F18" s="27">
        <f t="shared" si="2"/>
        <v>0</v>
      </c>
    </row>
    <row r="19" spans="1:6" ht="36.75" customHeight="1">
      <c r="A19" s="23" t="s">
        <v>35</v>
      </c>
      <c r="B19" s="24" t="s">
        <v>36</v>
      </c>
      <c r="C19" s="25" t="s">
        <v>25</v>
      </c>
      <c r="D19" s="26">
        <v>3785.59</v>
      </c>
      <c r="E19" s="26">
        <f t="shared" si="1"/>
        <v>757.12</v>
      </c>
      <c r="F19" s="27">
        <f t="shared" si="2"/>
        <v>4542.71</v>
      </c>
    </row>
    <row r="20" spans="1:6" ht="24" customHeight="1" hidden="1">
      <c r="A20" s="23"/>
      <c r="B20" s="24"/>
      <c r="C20" s="25"/>
      <c r="D20" s="26">
        <v>0</v>
      </c>
      <c r="E20" s="26">
        <f t="shared" si="1"/>
        <v>0</v>
      </c>
      <c r="F20" s="27">
        <f t="shared" si="2"/>
        <v>0</v>
      </c>
    </row>
    <row r="21" spans="1:6" ht="35.25" customHeight="1">
      <c r="A21" s="23" t="s">
        <v>37</v>
      </c>
      <c r="B21" s="24" t="s">
        <v>38</v>
      </c>
      <c r="C21" s="25" t="s">
        <v>25</v>
      </c>
      <c r="D21" s="26">
        <v>8350</v>
      </c>
      <c r="E21" s="26">
        <f t="shared" si="1"/>
        <v>1670</v>
      </c>
      <c r="F21" s="27">
        <f t="shared" si="2"/>
        <v>10020</v>
      </c>
    </row>
    <row r="22" spans="1:6" ht="24" customHeight="1" hidden="1">
      <c r="A22" s="23"/>
      <c r="B22" s="24"/>
      <c r="C22" s="25"/>
      <c r="D22" s="26">
        <v>0</v>
      </c>
      <c r="E22" s="26">
        <f t="shared" si="1"/>
        <v>0</v>
      </c>
      <c r="F22" s="27">
        <f t="shared" si="2"/>
        <v>0</v>
      </c>
    </row>
    <row r="23" spans="1:6" ht="31.5" customHeight="1">
      <c r="A23" s="23" t="s">
        <v>39</v>
      </c>
      <c r="B23" s="24" t="s">
        <v>40</v>
      </c>
      <c r="C23" s="25" t="s">
        <v>25</v>
      </c>
      <c r="D23" s="26">
        <v>5210.17</v>
      </c>
      <c r="E23" s="26">
        <f t="shared" si="1"/>
        <v>1042.03</v>
      </c>
      <c r="F23" s="27">
        <f t="shared" si="2"/>
        <v>6252.2</v>
      </c>
    </row>
    <row r="24" spans="1:6" ht="24" customHeight="1" hidden="1">
      <c r="A24" s="23"/>
      <c r="B24" s="24"/>
      <c r="C24" s="25"/>
      <c r="D24" s="26">
        <v>0</v>
      </c>
      <c r="E24" s="26">
        <f t="shared" si="1"/>
        <v>0</v>
      </c>
      <c r="F24" s="27">
        <f t="shared" si="2"/>
        <v>0</v>
      </c>
    </row>
    <row r="25" spans="1:6" ht="35.25" customHeight="1">
      <c r="A25" s="23" t="s">
        <v>41</v>
      </c>
      <c r="B25" s="24" t="s">
        <v>42</v>
      </c>
      <c r="C25" s="25" t="s">
        <v>25</v>
      </c>
      <c r="D25" s="26">
        <v>7440.68</v>
      </c>
      <c r="E25" s="26">
        <f t="shared" si="1"/>
        <v>1488.14</v>
      </c>
      <c r="F25" s="27">
        <f t="shared" si="2"/>
        <v>8928.82</v>
      </c>
    </row>
    <row r="26" spans="1:6" ht="24" customHeight="1" hidden="1">
      <c r="A26" s="23"/>
      <c r="B26" s="24"/>
      <c r="C26" s="25"/>
      <c r="D26" s="26">
        <v>0</v>
      </c>
      <c r="E26" s="26">
        <f t="shared" si="1"/>
        <v>0</v>
      </c>
      <c r="F26" s="27">
        <f t="shared" si="2"/>
        <v>0</v>
      </c>
    </row>
    <row r="27" spans="1:6" ht="31.5" customHeight="1">
      <c r="A27" s="23" t="s">
        <v>43</v>
      </c>
      <c r="B27" s="24" t="s">
        <v>44</v>
      </c>
      <c r="C27" s="25" t="s">
        <v>25</v>
      </c>
      <c r="D27" s="26">
        <v>10415.25</v>
      </c>
      <c r="E27" s="26">
        <f t="shared" si="1"/>
        <v>2083.05</v>
      </c>
      <c r="F27" s="27">
        <f t="shared" si="2"/>
        <v>12498.3</v>
      </c>
    </row>
    <row r="28" spans="1:6" ht="21.75" customHeight="1" hidden="1">
      <c r="A28" s="23"/>
      <c r="B28" s="24"/>
      <c r="C28" s="25"/>
      <c r="D28" s="26">
        <v>0</v>
      </c>
      <c r="E28" s="26">
        <f t="shared" si="1"/>
        <v>0</v>
      </c>
      <c r="F28" s="27">
        <f t="shared" si="2"/>
        <v>0</v>
      </c>
    </row>
    <row r="29" spans="1:6" ht="35.25" customHeight="1">
      <c r="A29" s="23" t="s">
        <v>45</v>
      </c>
      <c r="B29" s="24" t="s">
        <v>46</v>
      </c>
      <c r="C29" s="25" t="s">
        <v>25</v>
      </c>
      <c r="D29" s="26">
        <v>15703.39</v>
      </c>
      <c r="E29" s="26">
        <f t="shared" si="1"/>
        <v>3140.68</v>
      </c>
      <c r="F29" s="27">
        <f t="shared" si="2"/>
        <v>18844.07</v>
      </c>
    </row>
    <row r="30" spans="1:6" ht="22.5" customHeight="1" hidden="1">
      <c r="A30" s="23"/>
      <c r="B30" s="24"/>
      <c r="C30" s="25"/>
      <c r="D30" s="26">
        <v>0</v>
      </c>
      <c r="E30" s="26">
        <f t="shared" si="1"/>
        <v>0</v>
      </c>
      <c r="F30" s="27">
        <f t="shared" si="2"/>
        <v>0</v>
      </c>
    </row>
    <row r="31" spans="1:6" ht="47.25" customHeight="1">
      <c r="A31" s="23" t="s">
        <v>47</v>
      </c>
      <c r="B31" s="24" t="s">
        <v>48</v>
      </c>
      <c r="C31" s="25" t="s">
        <v>25</v>
      </c>
      <c r="D31" s="26">
        <v>10999.15</v>
      </c>
      <c r="E31" s="26">
        <f t="shared" si="1"/>
        <v>2199.83</v>
      </c>
      <c r="F31" s="27">
        <f t="shared" si="2"/>
        <v>13198.98</v>
      </c>
    </row>
    <row r="32" spans="1:6" ht="22.5" customHeight="1" hidden="1">
      <c r="A32" s="23"/>
      <c r="B32" s="24"/>
      <c r="C32" s="25"/>
      <c r="D32" s="26">
        <v>0</v>
      </c>
      <c r="E32" s="26">
        <f t="shared" si="1"/>
        <v>0</v>
      </c>
      <c r="F32" s="27">
        <f t="shared" si="2"/>
        <v>0</v>
      </c>
    </row>
    <row r="33" spans="1:6" ht="57" customHeight="1">
      <c r="A33" s="23" t="s">
        <v>49</v>
      </c>
      <c r="B33" s="24" t="s">
        <v>50</v>
      </c>
      <c r="C33" s="25" t="s">
        <v>25</v>
      </c>
      <c r="D33" s="26">
        <v>1238.98</v>
      </c>
      <c r="E33" s="26">
        <f t="shared" si="1"/>
        <v>247.8</v>
      </c>
      <c r="F33" s="27">
        <f t="shared" si="2"/>
        <v>1486.78</v>
      </c>
    </row>
    <row r="34" spans="1:6" ht="48" customHeight="1">
      <c r="A34" s="23" t="s">
        <v>51</v>
      </c>
      <c r="B34" s="24" t="s">
        <v>52</v>
      </c>
      <c r="C34" s="25" t="s">
        <v>25</v>
      </c>
      <c r="D34" s="26">
        <v>1238.98</v>
      </c>
      <c r="E34" s="26">
        <f t="shared" si="1"/>
        <v>247.8</v>
      </c>
      <c r="F34" s="27">
        <f t="shared" si="2"/>
        <v>1486.78</v>
      </c>
    </row>
    <row r="35" spans="1:6" ht="39" customHeight="1">
      <c r="A35" s="23" t="s">
        <v>53</v>
      </c>
      <c r="B35" s="24" t="s">
        <v>54</v>
      </c>
      <c r="C35" s="25" t="s">
        <v>2</v>
      </c>
      <c r="D35" s="26">
        <v>583.9</v>
      </c>
      <c r="E35" s="26">
        <f t="shared" si="1"/>
        <v>116.78</v>
      </c>
      <c r="F35" s="27">
        <f t="shared" si="2"/>
        <v>700.68</v>
      </c>
    </row>
    <row r="36" spans="1:5" ht="15">
      <c r="A36" s="4"/>
      <c r="B36" s="7"/>
      <c r="C36" s="4"/>
      <c r="D36" s="4"/>
      <c r="E36" s="4"/>
    </row>
    <row r="37" spans="1:5" ht="15">
      <c r="A37" s="4" t="s">
        <v>5</v>
      </c>
      <c r="B37" s="7"/>
      <c r="C37" s="4"/>
      <c r="D37" s="4"/>
      <c r="E37" s="4"/>
    </row>
    <row r="38" spans="1:6" ht="68.25" customHeight="1">
      <c r="A38" s="32" t="s">
        <v>55</v>
      </c>
      <c r="B38" s="32"/>
      <c r="C38" s="32"/>
      <c r="D38" s="32"/>
      <c r="E38" s="32"/>
      <c r="F38" s="32"/>
    </row>
    <row r="39" spans="1:5" ht="15">
      <c r="A39" s="4"/>
      <c r="B39" s="7"/>
      <c r="C39" s="4"/>
      <c r="D39" s="4"/>
      <c r="E39" s="4"/>
    </row>
    <row r="40" spans="1:5" ht="15">
      <c r="A40" s="4"/>
      <c r="B40" s="7"/>
      <c r="C40" s="4"/>
      <c r="D40" s="4"/>
      <c r="E40" s="4"/>
    </row>
    <row r="42" spans="1:5" s="6" customFormat="1" ht="15">
      <c r="A42" s="4"/>
      <c r="B42" s="7"/>
      <c r="C42" s="4"/>
      <c r="D42" s="4"/>
      <c r="E42" s="4"/>
    </row>
    <row r="43" spans="1:5" s="6" customFormat="1" ht="15">
      <c r="A43" s="4"/>
      <c r="B43" s="7"/>
      <c r="C43" s="4"/>
      <c r="D43" s="4"/>
      <c r="E43" s="4"/>
    </row>
    <row r="44" spans="1:5" s="6" customFormat="1" ht="15">
      <c r="A44" s="4"/>
      <c r="B44" s="7"/>
      <c r="C44" s="4"/>
      <c r="D44" s="4"/>
      <c r="E44" s="4"/>
    </row>
    <row r="45" spans="1:5" s="6" customFormat="1" ht="15">
      <c r="A45" s="4"/>
      <c r="B45" s="7"/>
      <c r="C45" s="4"/>
      <c r="D45" s="4"/>
      <c r="E45" s="4"/>
    </row>
    <row r="46" spans="1:5" s="6" customFormat="1" ht="15">
      <c r="A46" s="4"/>
      <c r="B46" s="7"/>
      <c r="C46" s="4"/>
      <c r="D46" s="4"/>
      <c r="E46" s="4"/>
    </row>
    <row r="47" spans="1:5" s="6" customFormat="1" ht="15">
      <c r="A47" s="4"/>
      <c r="B47" s="7"/>
      <c r="C47" s="4"/>
      <c r="D47" s="4"/>
      <c r="E47" s="4"/>
    </row>
    <row r="48" spans="1:5" s="6" customFormat="1" ht="15">
      <c r="A48" s="4"/>
      <c r="B48" s="7"/>
      <c r="C48" s="4"/>
      <c r="D48" s="4"/>
      <c r="E48" s="4"/>
    </row>
    <row r="49" spans="1:5" s="6" customFormat="1" ht="15">
      <c r="A49" s="4"/>
      <c r="B49" s="7"/>
      <c r="C49" s="4"/>
      <c r="D49" s="4"/>
      <c r="E49" s="4"/>
    </row>
    <row r="50" spans="1:5" s="6" customFormat="1" ht="15">
      <c r="A50" s="4"/>
      <c r="B50" s="7"/>
      <c r="C50" s="4"/>
      <c r="D50" s="4"/>
      <c r="E50" s="4"/>
    </row>
    <row r="51" spans="1:5" s="6" customFormat="1" ht="15">
      <c r="A51" s="4"/>
      <c r="B51" s="7"/>
      <c r="C51" s="4"/>
      <c r="D51" s="4"/>
      <c r="E51" s="4"/>
    </row>
    <row r="52" spans="1:5" s="6" customFormat="1" ht="15">
      <c r="A52" s="4"/>
      <c r="B52" s="7"/>
      <c r="C52" s="4"/>
      <c r="D52" s="4"/>
      <c r="E52" s="4"/>
    </row>
  </sheetData>
  <sheetProtection/>
  <mergeCells count="1">
    <mergeCell ref="A38:F38"/>
  </mergeCells>
  <printOptions/>
  <pageMargins left="0.7874015748031497" right="0.3937007874015748" top="0.3937007874015748" bottom="0.7874015748031497" header="0.31496062992125984" footer="0.3937007874015748"/>
  <pageSetup fitToHeight="2" fitToWidth="1" horizontalDpi="600" verticalDpi="600" orientation="portrait" paperSize="9" scale="86" r:id="rId1"/>
  <headerFooter>
    <oddFooter>&amp;LГлавный экономист&amp;RН.Х.Нигаматулина</oddFooter>
  </headerFooter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pressa</cp:lastModifiedBy>
  <cp:lastPrinted>2017-08-04T07:57:05Z</cp:lastPrinted>
  <dcterms:created xsi:type="dcterms:W3CDTF">1999-09-16T07:04:41Z</dcterms:created>
  <dcterms:modified xsi:type="dcterms:W3CDTF">2019-01-10T06:18:26Z</dcterms:modified>
  <cp:category/>
  <cp:version/>
  <cp:contentType/>
  <cp:contentStatus/>
</cp:coreProperties>
</file>