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ks-65\внешняя\Романова Т\мкрн 39, квартал 17, пер Ореховый 34_Артем\"/>
    </mc:Choice>
  </mc:AlternateContent>
  <bookViews>
    <workbookView xWindow="0" yWindow="0" windowWidth="21570" windowHeight="8160" tabRatio="853"/>
  </bookViews>
  <sheets>
    <sheet name="СМР с  непр" sheetId="23" r:id="rId1"/>
  </sheets>
  <definedNames>
    <definedName name="Подрядчик">#REF!</definedName>
    <definedName name="ФИО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3" l="1"/>
  <c r="H18" i="23" s="1"/>
  <c r="E16" i="23"/>
  <c r="D18" i="23" l="1"/>
  <c r="H19" i="23" l="1"/>
  <c r="H20" i="23" s="1"/>
  <c r="G18" i="23" l="1"/>
  <c r="F18" i="23"/>
  <c r="E18" i="23"/>
  <c r="F10" i="23" l="1"/>
</calcChain>
</file>

<file path=xl/sharedStrings.xml><?xml version="1.0" encoding="utf-8"?>
<sst xmlns="http://schemas.openxmlformats.org/spreadsheetml/2006/main" count="30" uniqueCount="30">
  <si>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</si>
  <si>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</si>
  <si>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</si>
  <si>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</si>
  <si>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</si>
  <si>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</si>
  <si>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</si>
  <si>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</si>
  <si>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</si>
  <si>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</si>
  <si>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</si>
  <si>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</si>
  <si>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на технологическое присоединение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</si>
  <si>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</si>
  <si>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</si>
  <si>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</si>
  <si>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</si>
  <si>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</si>
  <si>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ЛС № 1</t>
  </si>
  <si>
    <t>Начальник управления (специализированного в прочих отраслях)</t>
  </si>
  <si>
    <t>Исп. Копылова Е.В.</t>
  </si>
  <si>
    <t>ВСЕГО с НДС</t>
  </si>
  <si>
    <t>НДС 20%</t>
  </si>
  <si>
    <t>________________________</t>
  </si>
  <si>
    <t>Составлен(а) в ценах по состоянию: на 1 квартал 2020 года</t>
  </si>
  <si>
    <t>Резерв средств на непредвидекнные работы и затраты 2 %</t>
  </si>
  <si>
    <t>Генеральный директор АО "Челябинскгоргаз"</t>
  </si>
  <si>
    <t>________________________В.Г. Серадский</t>
  </si>
  <si>
    <t>Газопровод низког давления от точки подключения до границы земельного участка по адресу: г. Челябинск, микрорайон 39, квартал 17, пер. Ореховый, 34.. Технологическое присоединение.</t>
  </si>
  <si>
    <t>Ю.А. Седов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</si>
</sst>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>
      <alignment horizontal="center"/>
    </xf>
    <xf numFmtId="0" fontId="2" fillId="0" borderId="0"/>
    <xf numFmtId="0" fontId="1" fillId="0" borderId="0"/>
    <xf numFmtId="0" fontId="2" fillId="0" borderId="0"/>
    <xf numFmtId="0" fontId="1" fillId="0" borderId="1">
      <alignment horizontal="center" wrapText="1"/>
    </xf>
    <xf numFmtId="0" fontId="1" fillId="0" borderId="0">
      <alignment horizontal="right" vertical="top" wrapText="1"/>
    </xf>
    <xf numFmtId="0" fontId="1" fillId="0" borderId="0">
      <alignment horizontal="left" vertical="top"/>
    </xf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6" applyNumberFormat="1" applyFont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0" fontId="4" fillId="0" borderId="8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view="pageLayout" zoomScaleNormal="100" zoomScaleSheetLayoutView="120" workbookViewId="0">
      <selection activeCell="C27" sqref="C27"/>
    </sheetView>
  </sheetViews>
  <sheetFormatPr defaultColWidth="9.140625" defaultRowHeight="12.75" x14ac:dyDescent="0.2"/>
  <cols>
    <col min="1" max="1" width="5" style="2" customWidth="1"/>
    <col min="2" max="2" width="12.140625" style="2" customWidth="1"/>
    <col min="3" max="3" width="59" style="2" customWidth="1"/>
    <col min="4" max="8" width="12.140625" style="2" customWidth="1"/>
    <col min="9" max="16384" width="9.140625" style="2"/>
  </cols>
  <sheetData>
    <row r="1" spans="1:11" x14ac:dyDescent="0.2">
      <c r="A1" s="1" t="s">
        <v>10</v>
      </c>
      <c r="E1" s="26" t="s">
        <v>8</v>
      </c>
      <c r="F1" s="26"/>
      <c r="G1" s="26"/>
      <c r="H1" s="26"/>
    </row>
    <row r="2" spans="1:11" ht="29.25" customHeight="1" x14ac:dyDescent="0.2">
      <c r="A2" s="27"/>
      <c r="B2" s="27"/>
      <c r="C2" s="27"/>
      <c r="E2" s="28" t="s">
        <v>26</v>
      </c>
      <c r="F2" s="28"/>
      <c r="G2" s="28"/>
      <c r="H2" s="28"/>
    </row>
    <row r="3" spans="1:11" ht="24" customHeight="1" x14ac:dyDescent="0.2">
      <c r="A3" s="29" t="s">
        <v>23</v>
      </c>
      <c r="B3" s="29"/>
      <c r="C3" s="29"/>
      <c r="E3" s="29" t="s">
        <v>27</v>
      </c>
      <c r="F3" s="29"/>
      <c r="G3" s="29"/>
      <c r="H3" s="29"/>
    </row>
    <row r="5" spans="1:11" ht="33" customHeight="1" x14ac:dyDescent="0.2">
      <c r="A5" s="25" t="s">
        <v>28</v>
      </c>
      <c r="B5" s="25"/>
      <c r="C5" s="25"/>
      <c r="D5" s="25"/>
      <c r="E5" s="25"/>
      <c r="F5" s="25"/>
      <c r="G5" s="25"/>
      <c r="H5" s="25"/>
      <c r="I5" s="3"/>
      <c r="J5" s="3"/>
      <c r="K5" s="3"/>
    </row>
    <row r="7" spans="1:11" ht="17.25" customHeight="1" x14ac:dyDescent="0.2">
      <c r="A7" s="36" t="s">
        <v>7</v>
      </c>
      <c r="B7" s="36"/>
      <c r="C7" s="36"/>
      <c r="D7" s="36"/>
      <c r="E7" s="36"/>
      <c r="F7" s="36"/>
      <c r="G7" s="36"/>
      <c r="H7" s="36"/>
    </row>
    <row r="8" spans="1:11" ht="12.75" customHeight="1" x14ac:dyDescent="0.2">
      <c r="A8" s="37" t="s">
        <v>12</v>
      </c>
      <c r="B8" s="37"/>
      <c r="C8" s="37"/>
      <c r="D8" s="37"/>
      <c r="E8" s="37"/>
      <c r="F8" s="37"/>
      <c r="G8" s="37"/>
      <c r="H8" s="37"/>
    </row>
    <row r="10" spans="1:11" x14ac:dyDescent="0.2">
      <c r="D10" s="4" t="s">
        <v>14</v>
      </c>
      <c r="E10" s="4"/>
      <c r="F10" s="38">
        <f>H20</f>
        <v>147571.56</v>
      </c>
      <c r="G10" s="38"/>
      <c r="H10" s="2" t="s">
        <v>17</v>
      </c>
    </row>
    <row r="11" spans="1:11" x14ac:dyDescent="0.2">
      <c r="A11" s="2" t="s">
        <v>24</v>
      </c>
    </row>
    <row r="12" spans="1:11" ht="21" customHeight="1" x14ac:dyDescent="0.2">
      <c r="A12" s="39" t="s">
        <v>11</v>
      </c>
      <c r="B12" s="39" t="s">
        <v>16</v>
      </c>
      <c r="C12" s="39" t="s">
        <v>0</v>
      </c>
      <c r="D12" s="41" t="s">
        <v>13</v>
      </c>
      <c r="E12" s="42"/>
      <c r="F12" s="42"/>
      <c r="G12" s="42"/>
      <c r="H12" s="43"/>
    </row>
    <row r="13" spans="1:11" ht="31.5" customHeight="1" x14ac:dyDescent="0.2">
      <c r="A13" s="40"/>
      <c r="B13" s="40"/>
      <c r="C13" s="40"/>
      <c r="D13" s="5" t="s">
        <v>1</v>
      </c>
      <c r="E13" s="5" t="s">
        <v>2</v>
      </c>
      <c r="F13" s="5" t="s">
        <v>3</v>
      </c>
      <c r="G13" s="5" t="s">
        <v>4</v>
      </c>
      <c r="H13" s="5" t="s">
        <v>5</v>
      </c>
    </row>
    <row r="14" spans="1:11" x14ac:dyDescent="0.2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</row>
    <row r="15" spans="1:11" ht="15.75" customHeight="1" x14ac:dyDescent="0.2">
      <c r="A15" s="7">
        <v>1</v>
      </c>
      <c r="B15" s="7"/>
      <c r="C15" s="8" t="s">
        <v>15</v>
      </c>
      <c r="D15" s="9"/>
      <c r="E15" s="9"/>
      <c r="F15" s="9"/>
      <c r="G15" s="9"/>
      <c r="H15" s="9"/>
      <c r="I15" s="10"/>
      <c r="J15" s="10"/>
    </row>
    <row r="16" spans="1:11" ht="15.75" customHeight="1" x14ac:dyDescent="0.2">
      <c r="A16" s="11"/>
      <c r="B16" s="11" t="s">
        <v>18</v>
      </c>
      <c r="C16" s="12" t="s">
        <v>9</v>
      </c>
      <c r="D16" s="13">
        <v>83771</v>
      </c>
      <c r="E16" s="14">
        <f>H16-D16</f>
        <v>36794</v>
      </c>
      <c r="F16" s="14">
        <v>0</v>
      </c>
      <c r="G16" s="14">
        <v>0</v>
      </c>
      <c r="H16" s="13">
        <v>120565</v>
      </c>
      <c r="I16" s="10"/>
      <c r="J16" s="10"/>
    </row>
    <row r="17" spans="1:10" ht="15.75" customHeight="1" x14ac:dyDescent="0.2">
      <c r="A17" s="23"/>
      <c r="B17" s="22"/>
      <c r="C17" s="24" t="s">
        <v>25</v>
      </c>
      <c r="D17" s="13"/>
      <c r="E17" s="14"/>
      <c r="F17" s="14"/>
      <c r="G17" s="14"/>
      <c r="H17" s="13">
        <f>ROUND(H16/100*2,2)</f>
        <v>2411.3000000000002</v>
      </c>
      <c r="I17" s="10"/>
      <c r="J17" s="10"/>
    </row>
    <row r="18" spans="1:10" ht="15.75" customHeight="1" x14ac:dyDescent="0.2">
      <c r="A18" s="30" t="s">
        <v>6</v>
      </c>
      <c r="B18" s="31"/>
      <c r="C18" s="31"/>
      <c r="D18" s="15">
        <f>SUM(D15)</f>
        <v>0</v>
      </c>
      <c r="E18" s="15">
        <f>SUM(E15)</f>
        <v>0</v>
      </c>
      <c r="F18" s="15">
        <f>SUM(F15)</f>
        <v>0</v>
      </c>
      <c r="G18" s="15">
        <f>SUM(G15)</f>
        <v>0</v>
      </c>
      <c r="H18" s="16">
        <f>H17+H16</f>
        <v>122976.3</v>
      </c>
      <c r="I18" s="10"/>
      <c r="J18" s="10"/>
    </row>
    <row r="19" spans="1:10" ht="15.75" customHeight="1" x14ac:dyDescent="0.2">
      <c r="A19" s="32" t="s">
        <v>22</v>
      </c>
      <c r="B19" s="33"/>
      <c r="C19" s="34"/>
      <c r="D19" s="15"/>
      <c r="E19" s="15"/>
      <c r="F19" s="15"/>
      <c r="G19" s="15"/>
      <c r="H19" s="17">
        <f>ROUND(H18/100*20,2)</f>
        <v>24595.26</v>
      </c>
      <c r="I19" s="10"/>
      <c r="J19" s="10"/>
    </row>
    <row r="20" spans="1:10" ht="15.75" customHeight="1" x14ac:dyDescent="0.2">
      <c r="A20" s="30" t="s">
        <v>21</v>
      </c>
      <c r="B20" s="31"/>
      <c r="C20" s="35"/>
      <c r="D20" s="15"/>
      <c r="E20" s="15"/>
      <c r="F20" s="15"/>
      <c r="G20" s="15"/>
      <c r="H20" s="17">
        <f>H19+H18</f>
        <v>147571.56</v>
      </c>
      <c r="I20" s="10"/>
      <c r="J20" s="10"/>
    </row>
    <row r="21" spans="1:10" ht="15.75" customHeight="1" x14ac:dyDescent="0.2">
      <c r="A21" s="18"/>
      <c r="B21" s="18"/>
      <c r="C21" s="18"/>
      <c r="D21" s="19"/>
      <c r="E21" s="19"/>
      <c r="F21" s="19"/>
      <c r="G21" s="19"/>
      <c r="H21" s="20"/>
      <c r="I21" s="10"/>
      <c r="J21" s="10"/>
    </row>
    <row r="23" spans="1:10" x14ac:dyDescent="0.2">
      <c r="B23" s="2" t="s">
        <v>19</v>
      </c>
      <c r="D23" s="21"/>
      <c r="E23" s="21"/>
      <c r="G23" s="2" t="s">
        <v>29</v>
      </c>
    </row>
    <row r="25" spans="1:10" x14ac:dyDescent="0.2">
      <c r="A25" s="2" t="s">
        <v>20</v>
      </c>
    </row>
  </sheetData>
  <mergeCells count="16">
    <mergeCell ref="A18:C18"/>
    <mergeCell ref="A19:C19"/>
    <mergeCell ref="A20:C20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СМР с  непр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Копылова Екатерина Владимировна</cp:lastModifiedBy>
  <cp:lastPrinted>2020-04-28T02:53:22Z</cp:lastPrinted>
  <dcterms:created xsi:type="dcterms:W3CDTF">2015-09-28T09:43:35Z</dcterms:created>
  <dcterms:modified xsi:type="dcterms:W3CDTF">2020-04-28T05:30:39Z</dcterms:modified>
</cp:coreProperties>
</file>